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lockStructure="1"/>
  <bookViews>
    <workbookView xWindow="240" yWindow="105" windowWidth="14805" windowHeight="8010"/>
  </bookViews>
  <sheets>
    <sheet name="Ակսոն 8" sheetId="1" r:id="rId1"/>
  </sheets>
  <definedNames>
    <definedName name="_xlnm.Print_Area" localSheetId="0">'Ակսոն 8'!$A$1:$L$11</definedName>
  </definedNames>
  <calcPr calcId="145621"/>
</workbook>
</file>

<file path=xl/calcChain.xml><?xml version="1.0" encoding="utf-8"?>
<calcChain xmlns="http://schemas.openxmlformats.org/spreadsheetml/2006/main">
  <c r="G4" i="1" l="1"/>
  <c r="H4" i="1" s="1"/>
  <c r="G8" i="1" l="1"/>
  <c r="H8" i="1" s="1"/>
  <c r="G7" i="1"/>
  <c r="H7" i="1" s="1"/>
  <c r="G6" i="1" l="1"/>
  <c r="H6" i="1" s="1"/>
  <c r="G5" i="1"/>
  <c r="H5" i="1" s="1"/>
  <c r="H9" i="1" l="1"/>
</calcChain>
</file>

<file path=xl/sharedStrings.xml><?xml version="1.0" encoding="utf-8"?>
<sst xmlns="http://schemas.openxmlformats.org/spreadsheetml/2006/main" count="35" uniqueCount="30">
  <si>
    <t>N</t>
  </si>
  <si>
    <t>Ոսկյա գույքի անվանումը</t>
  </si>
  <si>
    <t>Չափման միավորը</t>
  </si>
  <si>
    <t>Ընդհանուր քանակը</t>
  </si>
  <si>
    <t>Մեկնարկային գինը</t>
  </si>
  <si>
    <t>Համալիր</t>
  </si>
  <si>
    <t>Աճուրդի տեսակը</t>
  </si>
  <si>
    <t xml:space="preserve">                                                            </t>
  </si>
  <si>
    <t xml:space="preserve">  </t>
  </si>
  <si>
    <t xml:space="preserve">                                   Կ.Տ.</t>
  </si>
  <si>
    <t>____________________________</t>
  </si>
  <si>
    <t xml:space="preserve">                      Կ.Տ.</t>
  </si>
  <si>
    <t>Պլաստ. փական  / պայմ.</t>
  </si>
  <si>
    <r>
      <t xml:space="preserve">_ ____________________  </t>
    </r>
    <r>
      <rPr>
        <b/>
        <i/>
        <sz val="12"/>
        <color theme="1"/>
        <rFont val="Calibri"/>
        <family val="2"/>
        <scheme val="minor"/>
      </rPr>
      <t xml:space="preserve">  </t>
    </r>
  </si>
  <si>
    <t>Միավորի հատման գինը,    (  - 3 % )</t>
  </si>
  <si>
    <t>999 հարգ</t>
  </si>
  <si>
    <t>Գնահատման արժեք</t>
  </si>
  <si>
    <t>17.08.2021 գնահատման օրվա սակագին</t>
  </si>
  <si>
    <t>0092266  GA19/10041</t>
  </si>
  <si>
    <t xml:space="preserve">0092267        GA20/05440
</t>
  </si>
  <si>
    <t>0092268  GA20/00094</t>
  </si>
  <si>
    <t>0092269        GA20/06277</t>
  </si>
  <si>
    <t>0092270       GA20/07104</t>
  </si>
  <si>
    <r>
      <t xml:space="preserve">Ականջող  1  հատ                       Մատանի  2 հատ                                            </t>
    </r>
    <r>
      <rPr>
        <b/>
        <sz val="12"/>
        <color theme="1"/>
        <rFont val="Calibri"/>
        <family val="2"/>
        <scheme val="minor"/>
      </rPr>
      <t xml:space="preserve">ՀԱՐԳ  583,  ՔԱՇ   11  գր  </t>
    </r>
    <r>
      <rPr>
        <sz val="12"/>
        <color theme="1"/>
        <rFont val="Calibri"/>
        <family val="2"/>
        <scheme val="minor"/>
      </rPr>
      <t xml:space="preserve">    </t>
    </r>
  </si>
  <si>
    <r>
      <t xml:space="preserve">Մատանի    1  հատ              Ջարդոն    2   հատ                   Շղթա    1  հատ                             Խաչ   1  հատ                            </t>
    </r>
    <r>
      <rPr>
        <b/>
        <sz val="12"/>
        <color theme="1"/>
        <rFont val="Calibri"/>
        <family val="2"/>
        <scheme val="minor"/>
      </rPr>
      <t xml:space="preserve">            </t>
    </r>
    <r>
      <rPr>
        <sz val="12"/>
        <color theme="1"/>
        <rFont val="Calibri"/>
        <family val="2"/>
        <scheme val="minor"/>
      </rPr>
      <t xml:space="preserve">                </t>
    </r>
    <r>
      <rPr>
        <b/>
        <sz val="12"/>
        <color theme="1"/>
        <rFont val="Calibri"/>
        <family val="2"/>
        <scheme val="minor"/>
      </rPr>
      <t xml:space="preserve">        ՀԱՐԳ  583  ՔԱՇ   25 գր          </t>
    </r>
    <r>
      <rPr>
        <sz val="11"/>
        <color theme="1"/>
        <rFont val="Calibri"/>
        <family val="2"/>
        <scheme val="minor"/>
      </rPr>
      <t/>
    </r>
  </si>
  <si>
    <r>
      <t xml:space="preserve">Մատանի    1   հատ                                                                 </t>
    </r>
    <r>
      <rPr>
        <b/>
        <sz val="12"/>
        <color theme="1"/>
        <rFont val="Calibri"/>
        <family val="2"/>
        <scheme val="minor"/>
      </rPr>
      <t xml:space="preserve">ՀԱՐԳ   500   ՔԱՇ   2 գր </t>
    </r>
    <r>
      <rPr>
        <sz val="12"/>
        <color theme="1"/>
        <rFont val="Calibri"/>
        <family val="2"/>
        <scheme val="minor"/>
      </rPr>
      <t xml:space="preserve">Մատանի    2  հատ                    Ապարանջան      1   հատ                           </t>
    </r>
    <r>
      <rPr>
        <b/>
        <sz val="12"/>
        <color theme="1"/>
        <rFont val="Calibri"/>
        <family val="2"/>
        <scheme val="minor"/>
      </rPr>
      <t xml:space="preserve">ՀԱՐԳ  583   ՔԱՇ    11 գր </t>
    </r>
    <r>
      <rPr>
        <sz val="11"/>
        <color theme="1"/>
        <rFont val="Calibri"/>
        <family val="2"/>
        <scheme val="minor"/>
      </rPr>
      <t/>
    </r>
  </si>
  <si>
    <r>
      <t xml:space="preserve">Մատանի    3   հատ                                                                 </t>
    </r>
    <r>
      <rPr>
        <b/>
        <sz val="12"/>
        <color theme="1"/>
        <rFont val="Calibri"/>
        <family val="2"/>
        <scheme val="minor"/>
      </rPr>
      <t xml:space="preserve">ՀԱՐԳ   500   ՔԱՇ  5.5 գր </t>
    </r>
    <r>
      <rPr>
        <sz val="12"/>
        <color theme="1"/>
        <rFont val="Calibri"/>
        <family val="2"/>
        <scheme val="minor"/>
      </rPr>
      <t xml:space="preserve">Մատանի    1  հատ                    Ապարանջան      1   հատ                           </t>
    </r>
    <r>
      <rPr>
        <b/>
        <sz val="12"/>
        <color theme="1"/>
        <rFont val="Calibri"/>
        <family val="2"/>
        <scheme val="minor"/>
      </rPr>
      <t xml:space="preserve">ՀԱՐԳ  583   ՔԱՇ    5.2 գր </t>
    </r>
    <r>
      <rPr>
        <sz val="11"/>
        <color theme="1"/>
        <rFont val="Calibri"/>
        <family val="2"/>
        <scheme val="minor"/>
      </rPr>
      <t/>
    </r>
  </si>
  <si>
    <r>
      <rPr>
        <b/>
        <sz val="12"/>
        <color theme="1"/>
        <rFont val="Calibri"/>
        <family val="2"/>
        <scheme val="minor"/>
      </rPr>
      <t>Ջ</t>
    </r>
    <r>
      <rPr>
        <sz val="12"/>
        <color theme="1"/>
        <rFont val="Calibri"/>
        <family val="2"/>
        <scheme val="minor"/>
      </rPr>
      <t xml:space="preserve">արդոն      1   հատ    </t>
    </r>
    <r>
      <rPr>
        <b/>
        <sz val="12"/>
        <color theme="1"/>
        <rFont val="Calibri"/>
        <family val="2"/>
        <scheme val="minor"/>
      </rPr>
      <t xml:space="preserve">                                                             ՀԱՐԳ  958   ՔԱՇ  6 գր </t>
    </r>
    <r>
      <rPr>
        <sz val="12"/>
        <color theme="1"/>
        <rFont val="Calibri"/>
        <family val="2"/>
        <scheme val="minor"/>
      </rPr>
      <t xml:space="preserve">    </t>
    </r>
  </si>
  <si>
    <t>19.08.2021                   1789$  492 դր . վաճառքի օրվա հաշվարկի սակագին</t>
  </si>
  <si>
    <t>19.08.2021թ.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</si>
</sst>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u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3" fontId="0" fillId="0" borderId="0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1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8" fillId="0" borderId="0" xfId="0" applyFont="1"/>
    <xf numFmtId="0" fontId="4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right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0" fillId="0" borderId="0" xfId="0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165" fontId="3" fillId="0" borderId="2" xfId="1" applyNumberFormat="1" applyFont="1" applyFill="1" applyBorder="1" applyAlignment="1">
      <alignment horizontal="center" vertical="center"/>
    </xf>
    <xf numFmtId="165" fontId="3" fillId="0" borderId="1" xfId="1" applyNumberFormat="1" applyFont="1" applyFill="1" applyBorder="1" applyAlignment="1">
      <alignment horizontal="center" vertical="center"/>
    </xf>
    <xf numFmtId="165" fontId="3" fillId="0" borderId="1" xfId="1" applyNumberFormat="1" applyFont="1" applyFill="1" applyBorder="1" applyAlignment="1">
      <alignment horizontal="center" vertical="center" wrapText="1"/>
    </xf>
    <xf numFmtId="165" fontId="3" fillId="0" borderId="7" xfId="1" applyNumberFormat="1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14" xfId="0" applyBorder="1"/>
    <xf numFmtId="0" fontId="0" fillId="0" borderId="5" xfId="0" applyBorder="1"/>
    <xf numFmtId="0" fontId="0" fillId="0" borderId="15" xfId="0" applyBorder="1"/>
    <xf numFmtId="3" fontId="9" fillId="0" borderId="5" xfId="0" applyNumberFormat="1" applyFont="1" applyBorder="1" applyAlignment="1">
      <alignment vertical="center"/>
    </xf>
    <xf numFmtId="0" fontId="0" fillId="0" borderId="15" xfId="0" applyFont="1" applyFill="1" applyBorder="1" applyAlignment="1">
      <alignment horizontal="center" vertical="center" wrapText="1"/>
    </xf>
    <xf numFmtId="3" fontId="0" fillId="0" borderId="6" xfId="0" applyNumberFormat="1" applyFont="1" applyBorder="1" applyAlignment="1">
      <alignment vertical="center"/>
    </xf>
    <xf numFmtId="0" fontId="0" fillId="0" borderId="16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0" fontId="4" fillId="0" borderId="21" xfId="0" applyFont="1" applyBorder="1" applyAlignment="1">
      <alignment horizontal="center" vertical="center" wrapText="1"/>
    </xf>
    <xf numFmtId="165" fontId="4" fillId="0" borderId="22" xfId="1" applyNumberFormat="1" applyFont="1" applyFill="1" applyBorder="1" applyAlignment="1">
      <alignment horizontal="center" vertical="center"/>
    </xf>
    <xf numFmtId="165" fontId="4" fillId="0" borderId="23" xfId="1" applyNumberFormat="1" applyFont="1" applyFill="1" applyBorder="1" applyAlignment="1">
      <alignment horizontal="center" vertical="center"/>
    </xf>
    <xf numFmtId="165" fontId="4" fillId="0" borderId="24" xfId="1" applyNumberFormat="1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165" fontId="4" fillId="0" borderId="26" xfId="1" applyNumberFormat="1" applyFont="1" applyFill="1" applyBorder="1" applyAlignment="1">
      <alignment horizontal="center" vertical="center"/>
    </xf>
    <xf numFmtId="165" fontId="4" fillId="0" borderId="20" xfId="0" applyNumberFormat="1" applyFont="1" applyFill="1" applyBorder="1" applyAlignment="1">
      <alignment horizontal="center" vertical="center" wrapText="1"/>
    </xf>
    <xf numFmtId="165" fontId="4" fillId="0" borderId="27" xfId="1" applyNumberFormat="1" applyFont="1" applyFill="1" applyBorder="1" applyAlignment="1">
      <alignment horizontal="center" vertical="center"/>
    </xf>
    <xf numFmtId="165" fontId="4" fillId="0" borderId="20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"/>
  <sheetViews>
    <sheetView tabSelected="1" topLeftCell="A7" zoomScaleNormal="100" zoomScaleSheetLayoutView="80" workbookViewId="0">
      <selection activeCell="C8" sqref="C8"/>
    </sheetView>
  </sheetViews>
  <sheetFormatPr defaultRowHeight="15" x14ac:dyDescent="0.25"/>
  <cols>
    <col min="1" max="1" width="4.28515625" customWidth="1"/>
    <col min="2" max="2" width="13.7109375" customWidth="1"/>
    <col min="3" max="3" width="28.5703125" customWidth="1"/>
    <col min="4" max="4" width="12.140625" customWidth="1"/>
    <col min="5" max="5" width="11.140625" customWidth="1"/>
    <col min="6" max="6" width="12.140625" hidden="1" customWidth="1"/>
    <col min="7" max="7" width="18.140625" customWidth="1"/>
    <col min="8" max="8" width="17.28515625" hidden="1" customWidth="1"/>
    <col min="9" max="9" width="11.7109375" hidden="1" customWidth="1"/>
    <col min="10" max="10" width="0.140625" customWidth="1"/>
    <col min="11" max="11" width="10.5703125" hidden="1" customWidth="1"/>
    <col min="12" max="12" width="13.85546875" hidden="1" customWidth="1"/>
    <col min="13" max="13" width="9.140625" customWidth="1"/>
  </cols>
  <sheetData>
    <row r="1" spans="1:25" ht="32.25" customHeight="1" thickBot="1" x14ac:dyDescent="0.3">
      <c r="H1" s="57" t="s">
        <v>29</v>
      </c>
      <c r="I1" s="27"/>
      <c r="K1" s="49" t="s">
        <v>15</v>
      </c>
      <c r="L1" s="50"/>
    </row>
    <row r="2" spans="1:25" ht="3.75" customHeight="1" thickBot="1" x14ac:dyDescent="0.3">
      <c r="H2" s="4"/>
      <c r="I2" t="s">
        <v>8</v>
      </c>
      <c r="K2" s="51"/>
      <c r="L2" s="52"/>
    </row>
    <row r="3" spans="1:25" ht="61.5" customHeight="1" thickBot="1" x14ac:dyDescent="0.3">
      <c r="A3" s="23" t="s">
        <v>0</v>
      </c>
      <c r="B3" s="24" t="s">
        <v>12</v>
      </c>
      <c r="C3" s="21" t="s">
        <v>1</v>
      </c>
      <c r="D3" s="21" t="s">
        <v>2</v>
      </c>
      <c r="E3" s="21" t="s">
        <v>3</v>
      </c>
      <c r="F3" s="21" t="s">
        <v>16</v>
      </c>
      <c r="G3" s="58" t="s">
        <v>4</v>
      </c>
      <c r="H3" s="62" t="s">
        <v>14</v>
      </c>
      <c r="I3" s="25" t="s">
        <v>6</v>
      </c>
      <c r="J3" s="22"/>
      <c r="K3" s="53">
        <v>28088</v>
      </c>
      <c r="L3" s="54" t="s">
        <v>17</v>
      </c>
      <c r="M3" s="1"/>
      <c r="N3" s="2"/>
      <c r="O3" s="2"/>
      <c r="P3" s="2"/>
      <c r="Q3" s="2"/>
      <c r="R3" s="2"/>
      <c r="S3" s="2"/>
    </row>
    <row r="4" spans="1:25" ht="93.75" customHeight="1" thickBot="1" x14ac:dyDescent="0.3">
      <c r="A4" s="28">
        <v>1</v>
      </c>
      <c r="B4" s="39" t="s">
        <v>18</v>
      </c>
      <c r="C4" s="40" t="s">
        <v>23</v>
      </c>
      <c r="D4" s="36" t="s">
        <v>5</v>
      </c>
      <c r="E4" s="40">
        <v>1</v>
      </c>
      <c r="F4" s="45">
        <v>181561</v>
      </c>
      <c r="G4" s="59">
        <f>F4/K3*K4</f>
        <v>182621.09698091712</v>
      </c>
      <c r="H4" s="66">
        <f>G4-G4*3%</f>
        <v>177142.46407148961</v>
      </c>
      <c r="I4" s="30"/>
      <c r="K4" s="55">
        <v>28252</v>
      </c>
      <c r="L4" s="56" t="s">
        <v>28</v>
      </c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</row>
    <row r="5" spans="1:25" ht="117" customHeight="1" thickBot="1" x14ac:dyDescent="0.3">
      <c r="A5" s="29">
        <v>2</v>
      </c>
      <c r="B5" s="41" t="s">
        <v>19</v>
      </c>
      <c r="C5" s="42" t="s">
        <v>24</v>
      </c>
      <c r="D5" s="37" t="s">
        <v>5</v>
      </c>
      <c r="E5" s="42">
        <v>1</v>
      </c>
      <c r="F5" s="46">
        <v>412639</v>
      </c>
      <c r="G5" s="60">
        <f>F5/K3*K4</f>
        <v>415048.31344346341</v>
      </c>
      <c r="H5" s="66">
        <f t="shared" ref="H5:H6" si="0">G5-G5*3%</f>
        <v>402596.8640401595</v>
      </c>
      <c r="I5" s="31"/>
      <c r="J5" s="5"/>
      <c r="K5" s="5"/>
      <c r="L5" s="5"/>
      <c r="S5" s="3"/>
      <c r="T5" s="67"/>
      <c r="U5" s="67"/>
    </row>
    <row r="6" spans="1:25" ht="117" customHeight="1" thickBot="1" x14ac:dyDescent="0.3">
      <c r="A6" s="29">
        <v>3</v>
      </c>
      <c r="B6" s="41" t="s">
        <v>20</v>
      </c>
      <c r="C6" s="42" t="s">
        <v>25</v>
      </c>
      <c r="D6" s="37" t="s">
        <v>5</v>
      </c>
      <c r="E6" s="42">
        <v>1</v>
      </c>
      <c r="F6" s="47">
        <v>209873</v>
      </c>
      <c r="G6" s="60">
        <f>F6/K3*K4</f>
        <v>211098.40487040728</v>
      </c>
      <c r="H6" s="66">
        <f t="shared" si="0"/>
        <v>204765.45272429506</v>
      </c>
      <c r="I6" s="31"/>
      <c r="J6" s="5"/>
      <c r="K6" s="5"/>
      <c r="L6" s="5"/>
      <c r="S6" s="4"/>
    </row>
    <row r="7" spans="1:25" ht="132" customHeight="1" x14ac:dyDescent="0.25">
      <c r="A7" s="29">
        <v>4</v>
      </c>
      <c r="B7" s="41" t="s">
        <v>21</v>
      </c>
      <c r="C7" s="42" t="s">
        <v>27</v>
      </c>
      <c r="D7" s="37" t="s">
        <v>5</v>
      </c>
      <c r="E7" s="42">
        <v>1</v>
      </c>
      <c r="F7" s="47">
        <v>162734</v>
      </c>
      <c r="G7" s="60">
        <f>F7/K3*K4</f>
        <v>163684.17003702649</v>
      </c>
      <c r="H7" s="65">
        <f>G7-G7*3%</f>
        <v>158773.64493591568</v>
      </c>
      <c r="I7" s="31"/>
      <c r="J7" s="5"/>
      <c r="K7" s="5"/>
      <c r="L7" s="5"/>
      <c r="S7" s="4"/>
    </row>
    <row r="8" spans="1:25" ht="117" customHeight="1" thickBot="1" x14ac:dyDescent="0.3">
      <c r="A8" s="33">
        <v>5</v>
      </c>
      <c r="B8" s="43" t="s">
        <v>22</v>
      </c>
      <c r="C8" s="44" t="s">
        <v>26</v>
      </c>
      <c r="D8" s="38" t="s">
        <v>5</v>
      </c>
      <c r="E8" s="44">
        <v>1</v>
      </c>
      <c r="F8" s="48">
        <v>163685</v>
      </c>
      <c r="G8" s="61">
        <f>F8/K3*K4</f>
        <v>164640.72272856734</v>
      </c>
      <c r="H8" s="63">
        <f t="shared" ref="H8" si="1">G8-G8*3%</f>
        <v>159701.50104671033</v>
      </c>
      <c r="I8" s="32"/>
      <c r="J8" s="5"/>
      <c r="K8" s="5"/>
      <c r="L8" s="5"/>
      <c r="S8" s="4"/>
    </row>
    <row r="9" spans="1:25" ht="64.5" customHeight="1" thickBot="1" x14ac:dyDescent="0.3">
      <c r="A9" s="6"/>
      <c r="B9" s="35"/>
      <c r="C9" s="19"/>
      <c r="D9" s="7"/>
      <c r="E9" s="7"/>
      <c r="F9" s="8"/>
      <c r="G9" s="8"/>
      <c r="H9" s="64">
        <f>SUM(H4:H8)</f>
        <v>1102979.9268185704</v>
      </c>
      <c r="I9" s="20"/>
      <c r="N9" s="9"/>
      <c r="O9" s="10"/>
      <c r="P9" s="11"/>
      <c r="Q9" s="11"/>
      <c r="R9" s="12"/>
    </row>
    <row r="10" spans="1:25" ht="34.5" customHeight="1" x14ac:dyDescent="0.25">
      <c r="B10" s="9"/>
      <c r="C10" s="10"/>
      <c r="D10" s="11"/>
      <c r="E10" s="11"/>
      <c r="F10" s="11"/>
      <c r="G10" s="11"/>
      <c r="H10" s="12"/>
    </row>
    <row r="11" spans="1:25" ht="24.75" customHeight="1" x14ac:dyDescent="0.25">
      <c r="B11" s="13"/>
      <c r="C11" s="14" t="s">
        <v>13</v>
      </c>
      <c r="D11" s="15" t="s">
        <v>7</v>
      </c>
      <c r="E11" s="17" t="s">
        <v>8</v>
      </c>
      <c r="F11" s="18"/>
      <c r="G11" s="34" t="s">
        <v>10</v>
      </c>
      <c r="H11" s="34"/>
      <c r="I11" s="34"/>
      <c r="J11" s="34"/>
    </row>
    <row r="12" spans="1:25" ht="33" customHeight="1" x14ac:dyDescent="0.25">
      <c r="B12" s="16" t="s">
        <v>11</v>
      </c>
      <c r="C12" s="16"/>
      <c r="D12" s="16"/>
      <c r="F12" s="16" t="s">
        <v>9</v>
      </c>
      <c r="G12" s="16"/>
      <c r="H12" s="16"/>
    </row>
  </sheetData>
  <mergeCells count="1">
    <mergeCell ref="T5:U5"/>
  </mergeCells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Ակսոն 8</vt:lpstr>
      <vt:lpstr>'Ակսոն 8'!Область_печати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2021-08-19T08:07:04Z</dcterms:modified>
</cp:coreProperties>
</file>